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<sst xmlns="http://schemas.openxmlformats.org/spreadsheetml/2006/main" count="20" uniqueCount="19">
  <si>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ソール卸売部l物価指数</t>
  </si>
  <si>
    <t>小売物価指数</t>
  </si>
  <si>
    <t>１９３５＝１００</t>
  </si>
  <si>
    <t>1910,7=100</t>
  </si>
  <si>
    <t>1936=1000</t>
  </si>
  <si>
    <t>1947=100</t>
  </si>
  <si>
    <t>1970=100</t>
  </si>
  <si>
    <t>1965=100</t>
  </si>
  <si>
    <t>出所　</t>
  </si>
  <si>
    <t>韓国銀行年報１９５５</t>
  </si>
  <si>
    <t>J,k</t>
  </si>
  <si>
    <t>C-F</t>
  </si>
  <si>
    <t>G</t>
  </si>
  <si>
    <t>韓国統計年鑑１９６１</t>
  </si>
  <si>
    <t>{ソール卸売物価指数</t>
  </si>
  <si>
    <t>H</t>
  </si>
  <si>
    <t>I</t>
  </si>
  <si>
    <t>韓国統計年鑑１９７１</t>
  </si>
  <si>
    <t>韓国統計年鑑１９７５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</si>
</sst>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0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vertical="center"/>
    </xf>
    <xf numFmtId="40" fontId="2" fillId="0" borderId="0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PageLayoutView="0" workbookViewId="0" topLeftCell="A40">
      <selection activeCell="D52" sqref="D52"/>
    </sheetView>
  </sheetViews>
  <sheetFormatPr defaultColWidth="9.00390625" defaultRowHeight="13.5"/>
  <cols>
    <col min="3" max="3" width="12.125" style="0" customWidth="1"/>
    <col min="4" max="5" width="9.25390625" style="0" bestFit="1" customWidth="1"/>
    <col min="11" max="11" width="12.875" style="0" bestFit="1" customWidth="1"/>
  </cols>
  <sheetData>
    <row r="1" spans="4:10" ht="13.5">
      <c r="D1" t="s">
        <v>0</v>
      </c>
      <c r="J1" t="s">
        <v>1</v>
      </c>
    </row>
    <row r="2" spans="3:9" ht="13.5">
      <c r="C2" t="s">
        <v>2</v>
      </c>
      <c r="D2" t="s">
        <v>3</v>
      </c>
      <c r="E2" t="s">
        <v>4</v>
      </c>
      <c r="G2" t="s">
        <v>5</v>
      </c>
      <c r="H2" t="s">
        <v>6</v>
      </c>
      <c r="I2" t="s">
        <v>7</v>
      </c>
    </row>
    <row r="3" spans="2:11" ht="15">
      <c r="B3" s="1">
        <v>1911</v>
      </c>
      <c r="C3" s="2">
        <f>D3*100/D$27</f>
        <v>62.18187893300663</v>
      </c>
      <c r="D3" s="3">
        <v>111.66</v>
      </c>
      <c r="K3" s="3">
        <f>D3</f>
        <v>111.66</v>
      </c>
    </row>
    <row r="4" spans="2:11" ht="15">
      <c r="B4" s="4">
        <v>1912</v>
      </c>
      <c r="C4" s="2">
        <f aca="true" t="shared" si="0" ref="C4:C39">D4*100/D$27</f>
        <v>65.49535000278443</v>
      </c>
      <c r="D4" s="3">
        <v>117.61</v>
      </c>
      <c r="K4" s="3">
        <f aca="true" t="shared" si="1" ref="K4:K39">D4</f>
        <v>117.61</v>
      </c>
    </row>
    <row r="5" spans="2:11" ht="15">
      <c r="B5" s="4">
        <v>1913</v>
      </c>
      <c r="C5" s="2">
        <f t="shared" si="0"/>
        <v>66.98223533997884</v>
      </c>
      <c r="D5" s="3">
        <v>120.28</v>
      </c>
      <c r="K5" s="3">
        <f t="shared" si="1"/>
        <v>120.28</v>
      </c>
    </row>
    <row r="6" spans="2:11" ht="15">
      <c r="B6" s="4">
        <v>1914</v>
      </c>
      <c r="C6" s="2">
        <f t="shared" si="0"/>
        <v>63.033914350949495</v>
      </c>
      <c r="D6" s="3">
        <v>113.19</v>
      </c>
      <c r="K6" s="3">
        <f t="shared" si="1"/>
        <v>113.19</v>
      </c>
    </row>
    <row r="7" spans="2:11" ht="15">
      <c r="B7" s="4">
        <v>1915</v>
      </c>
      <c r="C7" s="2">
        <f t="shared" si="0"/>
        <v>59.230383694381025</v>
      </c>
      <c r="D7" s="3">
        <v>106.36</v>
      </c>
      <c r="K7" s="3">
        <f t="shared" si="1"/>
        <v>106.36</v>
      </c>
    </row>
    <row r="8" spans="2:11" ht="15">
      <c r="B8" s="4">
        <v>1916</v>
      </c>
      <c r="C8" s="2">
        <f t="shared" si="0"/>
        <v>69.26546750570809</v>
      </c>
      <c r="D8" s="3">
        <v>124.38</v>
      </c>
      <c r="K8" s="3">
        <f t="shared" si="1"/>
        <v>124.38</v>
      </c>
    </row>
    <row r="9" spans="2:11" ht="15">
      <c r="B9" s="4">
        <v>1917</v>
      </c>
      <c r="C9" s="2">
        <f t="shared" si="0"/>
        <v>96.19090048449073</v>
      </c>
      <c r="D9" s="3">
        <v>172.73</v>
      </c>
      <c r="K9" s="3">
        <f t="shared" si="1"/>
        <v>172.73</v>
      </c>
    </row>
    <row r="10" spans="2:11" ht="15">
      <c r="B10" s="4">
        <v>1918</v>
      </c>
      <c r="C10" s="2">
        <f t="shared" si="0"/>
        <v>131.0408197360361</v>
      </c>
      <c r="D10" s="3">
        <v>235.31</v>
      </c>
      <c r="K10" s="3">
        <f t="shared" si="1"/>
        <v>235.31</v>
      </c>
    </row>
    <row r="11" spans="2:11" ht="15">
      <c r="B11" s="4">
        <v>1919</v>
      </c>
      <c r="C11" s="2">
        <f t="shared" si="0"/>
        <v>164.29804533051177</v>
      </c>
      <c r="D11" s="3">
        <v>295.03</v>
      </c>
      <c r="K11" s="3">
        <f t="shared" si="1"/>
        <v>295.03</v>
      </c>
    </row>
    <row r="12" spans="2:11" ht="15">
      <c r="B12" s="4">
        <v>1920</v>
      </c>
      <c r="C12" s="2">
        <f t="shared" si="0"/>
        <v>170.42935902433595</v>
      </c>
      <c r="D12" s="3">
        <v>306.04</v>
      </c>
      <c r="K12" s="3">
        <f t="shared" si="1"/>
        <v>306.04</v>
      </c>
    </row>
    <row r="13" spans="2:11" ht="15">
      <c r="B13" s="4">
        <v>1921</v>
      </c>
      <c r="C13" s="2">
        <f t="shared" si="0"/>
        <v>128.20070167622654</v>
      </c>
      <c r="D13" s="3">
        <v>230.21</v>
      </c>
      <c r="K13" s="3">
        <f t="shared" si="1"/>
        <v>230.21</v>
      </c>
    </row>
    <row r="14" spans="2:11" ht="15">
      <c r="B14" s="4">
        <v>1922</v>
      </c>
      <c r="C14" s="2">
        <f t="shared" si="0"/>
        <v>127.37094169404689</v>
      </c>
      <c r="D14" s="3">
        <v>228.72</v>
      </c>
      <c r="K14" s="3">
        <f t="shared" si="1"/>
        <v>228.72</v>
      </c>
    </row>
    <row r="15" spans="2:11" ht="15">
      <c r="B15" s="4">
        <v>1923</v>
      </c>
      <c r="C15" s="2">
        <f t="shared" si="0"/>
        <v>125.81166119062205</v>
      </c>
      <c r="D15" s="3">
        <v>225.92</v>
      </c>
      <c r="K15" s="3">
        <f t="shared" si="1"/>
        <v>225.92</v>
      </c>
    </row>
    <row r="16" spans="2:11" ht="15">
      <c r="B16" s="4">
        <v>1924</v>
      </c>
      <c r="C16" s="2">
        <f t="shared" si="0"/>
        <v>135.35111655621765</v>
      </c>
      <c r="D16" s="3">
        <v>243.05</v>
      </c>
      <c r="K16" s="3">
        <f t="shared" si="1"/>
        <v>243.05</v>
      </c>
    </row>
    <row r="17" spans="2:11" ht="15">
      <c r="B17" s="4">
        <v>1925</v>
      </c>
      <c r="C17" s="2">
        <f t="shared" si="0"/>
        <v>144.0441053628112</v>
      </c>
      <c r="D17" s="3">
        <v>258.66</v>
      </c>
      <c r="K17" s="3">
        <f t="shared" si="1"/>
        <v>258.66</v>
      </c>
    </row>
    <row r="18" spans="2:11" ht="15">
      <c r="B18" s="4">
        <v>1926</v>
      </c>
      <c r="C18" s="2">
        <f t="shared" si="0"/>
        <v>130.26674834326448</v>
      </c>
      <c r="D18" s="3">
        <v>233.92</v>
      </c>
      <c r="K18" s="3">
        <f t="shared" si="1"/>
        <v>233.92</v>
      </c>
    </row>
    <row r="19" spans="2:11" ht="15">
      <c r="B19" s="4">
        <v>1927</v>
      </c>
      <c r="C19" s="2">
        <f t="shared" si="0"/>
        <v>121.86334020159269</v>
      </c>
      <c r="D19" s="3">
        <v>218.83</v>
      </c>
      <c r="K19" s="3">
        <f t="shared" si="1"/>
        <v>218.83</v>
      </c>
    </row>
    <row r="20" spans="2:11" ht="15">
      <c r="B20" s="4">
        <v>1928</v>
      </c>
      <c r="C20" s="2">
        <f t="shared" si="0"/>
        <v>119.50214401069222</v>
      </c>
      <c r="D20" s="3">
        <v>214.59</v>
      </c>
      <c r="K20" s="3">
        <f t="shared" si="1"/>
        <v>214.59</v>
      </c>
    </row>
    <row r="21" spans="2:11" ht="15">
      <c r="B21" s="4">
        <v>1929</v>
      </c>
      <c r="C21" s="2">
        <f t="shared" si="0"/>
        <v>115.39789497132038</v>
      </c>
      <c r="D21" s="3">
        <v>207.22</v>
      </c>
      <c r="K21" s="3">
        <f t="shared" si="1"/>
        <v>207.22</v>
      </c>
    </row>
    <row r="22" spans="2:11" ht="15">
      <c r="B22" s="4">
        <v>1930</v>
      </c>
      <c r="C22" s="2">
        <f t="shared" si="0"/>
        <v>100.65155649607397</v>
      </c>
      <c r="D22" s="3">
        <v>180.74</v>
      </c>
      <c r="K22" s="3">
        <f t="shared" si="1"/>
        <v>180.74</v>
      </c>
    </row>
    <row r="23" spans="2:11" ht="15">
      <c r="B23" s="4">
        <v>1931</v>
      </c>
      <c r="C23" s="2">
        <f t="shared" si="0"/>
        <v>80.75402350058474</v>
      </c>
      <c r="D23" s="3">
        <v>145.01</v>
      </c>
      <c r="K23" s="3">
        <f t="shared" si="1"/>
        <v>145.01</v>
      </c>
    </row>
    <row r="24" spans="2:11" ht="15">
      <c r="B24" s="4">
        <v>1932</v>
      </c>
      <c r="C24" s="2">
        <f t="shared" si="0"/>
        <v>80.37534109261014</v>
      </c>
      <c r="D24" s="3">
        <v>144.33</v>
      </c>
      <c r="K24" s="3">
        <f t="shared" si="1"/>
        <v>144.33</v>
      </c>
    </row>
    <row r="25" spans="2:11" ht="15">
      <c r="B25" s="4">
        <v>1933</v>
      </c>
      <c r="C25" s="2">
        <f t="shared" si="0"/>
        <v>89.14629392437492</v>
      </c>
      <c r="D25" s="3">
        <v>160.08</v>
      </c>
      <c r="K25" s="3">
        <f t="shared" si="1"/>
        <v>160.08</v>
      </c>
    </row>
    <row r="26" spans="2:11" ht="15">
      <c r="B26" s="4">
        <v>1934</v>
      </c>
      <c r="C26" s="2">
        <f t="shared" si="0"/>
        <v>90.38814946817398</v>
      </c>
      <c r="D26" s="3">
        <v>162.31</v>
      </c>
      <c r="K26" s="3">
        <f t="shared" si="1"/>
        <v>162.31</v>
      </c>
    </row>
    <row r="27" spans="2:11" ht="15">
      <c r="B27" s="4">
        <v>1935</v>
      </c>
      <c r="C27" s="2">
        <f t="shared" si="0"/>
        <v>100</v>
      </c>
      <c r="D27" s="3">
        <v>179.57</v>
      </c>
      <c r="K27" s="3">
        <f t="shared" si="1"/>
        <v>179.57</v>
      </c>
    </row>
    <row r="28" spans="2:11" ht="15">
      <c r="B28" s="4">
        <v>1936</v>
      </c>
      <c r="C28" s="2">
        <f t="shared" si="0"/>
        <v>106.15358912958735</v>
      </c>
      <c r="D28" s="3">
        <v>190.62</v>
      </c>
      <c r="E28" s="5">
        <v>100</v>
      </c>
      <c r="K28" s="3">
        <f t="shared" si="1"/>
        <v>190.62</v>
      </c>
    </row>
    <row r="29" spans="2:11" ht="15">
      <c r="B29" s="4">
        <v>1937</v>
      </c>
      <c r="C29" s="2">
        <f t="shared" si="0"/>
        <v>114.80759592359526</v>
      </c>
      <c r="D29" s="3">
        <v>206.16</v>
      </c>
      <c r="E29" s="3"/>
      <c r="K29" s="3">
        <f t="shared" si="1"/>
        <v>206.16</v>
      </c>
    </row>
    <row r="30" spans="2:11" ht="15">
      <c r="B30" s="4">
        <v>1938</v>
      </c>
      <c r="C30" s="2">
        <f t="shared" si="0"/>
        <v>132.04878320432144</v>
      </c>
      <c r="D30" s="3">
        <v>237.12</v>
      </c>
      <c r="E30" s="3"/>
      <c r="K30" s="3">
        <f t="shared" si="1"/>
        <v>237.12</v>
      </c>
    </row>
    <row r="31" spans="2:11" ht="15">
      <c r="B31" s="4">
        <v>1939</v>
      </c>
      <c r="C31" s="2">
        <f t="shared" si="0"/>
        <v>152.66469900317426</v>
      </c>
      <c r="D31" s="3">
        <v>274.14</v>
      </c>
      <c r="E31" s="3"/>
      <c r="K31" s="3">
        <f t="shared" si="1"/>
        <v>274.14</v>
      </c>
    </row>
    <row r="32" spans="2:11" ht="15">
      <c r="B32" s="6">
        <v>1940</v>
      </c>
      <c r="C32" s="2">
        <f t="shared" si="0"/>
        <v>173.99342874644987</v>
      </c>
      <c r="D32" s="3">
        <v>312.44</v>
      </c>
      <c r="E32" s="5">
        <v>180.01</v>
      </c>
      <c r="F32">
        <v>168.62</v>
      </c>
      <c r="K32" s="3">
        <f t="shared" si="1"/>
        <v>312.44</v>
      </c>
    </row>
    <row r="33" spans="2:11" ht="15">
      <c r="B33" s="7">
        <v>1941</v>
      </c>
      <c r="C33" s="2">
        <f t="shared" si="0"/>
        <v>172.76271092053238</v>
      </c>
      <c r="D33" s="3">
        <v>310.23</v>
      </c>
      <c r="E33" s="3">
        <v>186.63</v>
      </c>
      <c r="F33">
        <v>174.54</v>
      </c>
      <c r="K33" s="3">
        <f t="shared" si="1"/>
        <v>310.23</v>
      </c>
    </row>
    <row r="34" spans="2:11" ht="15">
      <c r="B34" s="7">
        <v>1942</v>
      </c>
      <c r="C34" s="2">
        <f t="shared" si="0"/>
        <v>185.53210447179373</v>
      </c>
      <c r="D34" s="3">
        <v>333.16</v>
      </c>
      <c r="E34" s="3">
        <v>195.57</v>
      </c>
      <c r="F34">
        <v>183.38</v>
      </c>
      <c r="K34" s="3">
        <f t="shared" si="1"/>
        <v>333.16</v>
      </c>
    </row>
    <row r="35" spans="2:11" ht="15">
      <c r="B35" s="7">
        <v>1943</v>
      </c>
      <c r="C35" s="2">
        <f t="shared" si="0"/>
        <v>206.30394832098904</v>
      </c>
      <c r="D35" s="3">
        <v>370.46</v>
      </c>
      <c r="E35" s="3">
        <v>215.09</v>
      </c>
      <c r="F35">
        <v>201.71</v>
      </c>
      <c r="K35" s="3">
        <f t="shared" si="1"/>
        <v>370.46</v>
      </c>
    </row>
    <row r="36" spans="2:11" ht="15">
      <c r="B36" s="7">
        <v>1944</v>
      </c>
      <c r="C36" s="2">
        <f t="shared" si="0"/>
        <v>231.35267583672106</v>
      </c>
      <c r="D36" s="3">
        <v>415.44</v>
      </c>
      <c r="E36" s="3">
        <v>241.12</v>
      </c>
      <c r="F36">
        <v>225.95</v>
      </c>
      <c r="K36" s="3">
        <f t="shared" si="1"/>
        <v>415.44</v>
      </c>
    </row>
    <row r="37" spans="2:5" ht="15">
      <c r="B37" s="7">
        <v>1945</v>
      </c>
      <c r="C37" s="2">
        <f t="shared" si="0"/>
        <v>0</v>
      </c>
      <c r="D37" s="3"/>
      <c r="E37" s="3"/>
    </row>
    <row r="38" spans="2:11" ht="15">
      <c r="B38" s="7">
        <v>1946</v>
      </c>
      <c r="C38" s="2">
        <f t="shared" si="0"/>
        <v>12932.561118226875</v>
      </c>
      <c r="D38" s="3">
        <v>23223</v>
      </c>
      <c r="E38" s="3">
        <v>13478.66</v>
      </c>
      <c r="F38">
        <v>16211.8</v>
      </c>
      <c r="G38">
        <v>55</v>
      </c>
      <c r="J38">
        <v>55.9</v>
      </c>
      <c r="K38" s="3">
        <f t="shared" si="1"/>
        <v>23223</v>
      </c>
    </row>
    <row r="39" spans="2:11" ht="15">
      <c r="B39" s="7">
        <v>1947</v>
      </c>
      <c r="C39" s="2">
        <f t="shared" si="0"/>
        <v>37896.08509216462</v>
      </c>
      <c r="D39" s="3">
        <v>68050</v>
      </c>
      <c r="E39" s="3">
        <v>40203.35</v>
      </c>
      <c r="F39">
        <v>40926.3</v>
      </c>
      <c r="G39">
        <v>100</v>
      </c>
      <c r="J39">
        <v>100</v>
      </c>
      <c r="K39" s="3">
        <f t="shared" si="1"/>
        <v>68050</v>
      </c>
    </row>
    <row r="40" spans="2:11" ht="13.5">
      <c r="B40" s="7">
        <v>1948</v>
      </c>
      <c r="C40" s="8">
        <f>C$39*G40/100000</f>
        <v>61.77061870022833</v>
      </c>
      <c r="D40" s="3"/>
      <c r="E40" s="3">
        <v>72398.2</v>
      </c>
      <c r="F40">
        <v>64766</v>
      </c>
      <c r="G40">
        <v>163</v>
      </c>
      <c r="J40">
        <v>158.5</v>
      </c>
      <c r="K40" s="3">
        <f aca="true" t="shared" si="2" ref="K40:K45">J40*680.5</f>
        <v>107859.25</v>
      </c>
    </row>
    <row r="41" spans="2:11" ht="13.5">
      <c r="B41" s="7">
        <v>1949</v>
      </c>
      <c r="C41" s="8">
        <f aca="true" t="shared" si="3" ref="C41:C52">C$39*G41/100000</f>
        <v>84.5082697555271</v>
      </c>
      <c r="D41" s="3"/>
      <c r="E41" s="3"/>
      <c r="G41">
        <v>223</v>
      </c>
      <c r="J41">
        <v>197.8</v>
      </c>
      <c r="K41" s="3">
        <f t="shared" si="2"/>
        <v>134602.9</v>
      </c>
    </row>
    <row r="42" spans="2:11" ht="13.5">
      <c r="B42" s="7">
        <v>1950</v>
      </c>
      <c r="C42" s="8">
        <f t="shared" si="3"/>
        <v>131.87837612073287</v>
      </c>
      <c r="D42" s="3"/>
      <c r="E42" s="3"/>
      <c r="G42">
        <v>348</v>
      </c>
      <c r="J42">
        <v>531.5</v>
      </c>
      <c r="K42" s="3">
        <f t="shared" si="2"/>
        <v>361685.75</v>
      </c>
    </row>
    <row r="43" spans="2:11" ht="13.5">
      <c r="B43" s="7">
        <v>1951</v>
      </c>
      <c r="C43" s="8">
        <f t="shared" si="3"/>
        <v>831.4401069220917</v>
      </c>
      <c r="D43" s="3"/>
      <c r="E43" s="3"/>
      <c r="G43">
        <v>2194</v>
      </c>
      <c r="J43">
        <v>2128.5</v>
      </c>
      <c r="K43" s="3">
        <f t="shared" si="2"/>
        <v>1448444.25</v>
      </c>
    </row>
    <row r="44" spans="2:11" ht="13.5">
      <c r="B44" s="7">
        <v>1952</v>
      </c>
      <c r="C44" s="8">
        <f t="shared" si="3"/>
        <v>1800.4430027287412</v>
      </c>
      <c r="D44" s="3"/>
      <c r="E44" s="3"/>
      <c r="G44">
        <v>4751</v>
      </c>
      <c r="J44">
        <v>5243.6</v>
      </c>
      <c r="K44" s="3">
        <f t="shared" si="2"/>
        <v>3568269.8000000003</v>
      </c>
    </row>
    <row r="45" spans="2:11" ht="13.5">
      <c r="B45" s="7">
        <v>1953</v>
      </c>
      <c r="C45" s="8">
        <f t="shared" si="3"/>
        <v>2255.1960238347165</v>
      </c>
      <c r="D45" s="3"/>
      <c r="E45" s="3"/>
      <c r="G45">
        <v>5951</v>
      </c>
      <c r="J45">
        <v>7618.8</v>
      </c>
      <c r="K45" s="3">
        <f t="shared" si="2"/>
        <v>5184593.4</v>
      </c>
    </row>
    <row r="46" spans="2:7" ht="13.5">
      <c r="B46" s="7">
        <v>1954</v>
      </c>
      <c r="C46" s="8">
        <f t="shared" si="3"/>
        <v>2891.092331681239</v>
      </c>
      <c r="D46" s="3"/>
      <c r="E46" s="3"/>
      <c r="G46">
        <v>7629</v>
      </c>
    </row>
    <row r="47" spans="2:7" ht="13.5">
      <c r="B47" s="7">
        <v>1955</v>
      </c>
      <c r="C47" s="8">
        <f t="shared" si="3"/>
        <v>5235.723116333464</v>
      </c>
      <c r="D47" s="3"/>
      <c r="E47" s="3"/>
      <c r="G47">
        <v>13816</v>
      </c>
    </row>
    <row r="48" spans="2:7" ht="13.5">
      <c r="B48" s="7">
        <v>1956</v>
      </c>
      <c r="C48" s="8">
        <f t="shared" si="3"/>
        <v>7057.387926713817</v>
      </c>
      <c r="D48" s="3"/>
      <c r="E48" s="3"/>
      <c r="G48">
        <v>18623</v>
      </c>
    </row>
    <row r="49" spans="2:7" ht="13.5">
      <c r="B49" s="7">
        <v>1957</v>
      </c>
      <c r="C49" s="8">
        <f t="shared" si="3"/>
        <v>8363.66597984073</v>
      </c>
      <c r="D49" s="3"/>
      <c r="E49" s="3"/>
      <c r="G49">
        <v>22070</v>
      </c>
    </row>
    <row r="50" spans="2:7" ht="13.5">
      <c r="B50" s="7">
        <v>1958</v>
      </c>
      <c r="C50" s="8">
        <f t="shared" si="3"/>
        <v>7813.7937851534225</v>
      </c>
      <c r="D50" s="3"/>
      <c r="E50" s="3"/>
      <c r="G50">
        <v>20619</v>
      </c>
    </row>
    <row r="51" spans="2:7" ht="13.5">
      <c r="B51" s="7">
        <v>1959</v>
      </c>
      <c r="C51" s="8">
        <f t="shared" si="3"/>
        <v>8366.318705797183</v>
      </c>
      <c r="E51" s="3"/>
      <c r="G51">
        <v>22077</v>
      </c>
    </row>
    <row r="52" spans="2:8" ht="13.5">
      <c r="B52" s="7">
        <v>1960</v>
      </c>
      <c r="C52" s="8">
        <f t="shared" si="3"/>
        <v>9681.312858495296</v>
      </c>
      <c r="E52" s="3"/>
      <c r="G52">
        <v>25547</v>
      </c>
      <c r="H52" s="9">
        <v>23.2</v>
      </c>
    </row>
    <row r="53" spans="2:9" ht="13.5">
      <c r="B53" s="7">
        <v>1961</v>
      </c>
      <c r="C53" s="10">
        <f>C52*H53/H52</f>
        <v>11517.423917865095</v>
      </c>
      <c r="E53" s="3"/>
      <c r="H53">
        <v>27.6</v>
      </c>
      <c r="I53">
        <v>51.2</v>
      </c>
    </row>
    <row r="54" spans="2:9" ht="13.5">
      <c r="B54" s="7">
        <v>1962</v>
      </c>
      <c r="C54" s="10">
        <f>C$53*I54/I$53</f>
        <v>12597.182410164947</v>
      </c>
      <c r="E54" s="3"/>
      <c r="I54">
        <v>56</v>
      </c>
    </row>
    <row r="55" spans="2:9" ht="13.5">
      <c r="B55" s="7">
        <v>1963</v>
      </c>
      <c r="C55" s="10">
        <f aca="true" t="shared" si="4" ref="C55:C62">C$53*I55/I$53</f>
        <v>15184.103797966676</v>
      </c>
      <c r="E55" s="3"/>
      <c r="I55">
        <v>67.5</v>
      </c>
    </row>
    <row r="56" spans="2:9" ht="13.5">
      <c r="B56" s="7">
        <v>1964</v>
      </c>
      <c r="C56" s="10">
        <f t="shared" si="4"/>
        <v>20447.92644792846</v>
      </c>
      <c r="E56" s="3"/>
      <c r="I56">
        <v>90.9</v>
      </c>
    </row>
    <row r="57" spans="2:9" ht="13.5">
      <c r="B57" s="7">
        <v>1965</v>
      </c>
      <c r="C57" s="10">
        <f t="shared" si="4"/>
        <v>22494.96858958026</v>
      </c>
      <c r="I57">
        <v>100</v>
      </c>
    </row>
    <row r="58" spans="2:9" ht="13.5">
      <c r="B58" s="7">
        <v>1966</v>
      </c>
      <c r="C58" s="10">
        <f t="shared" si="4"/>
        <v>24474.525825463323</v>
      </c>
      <c r="I58">
        <v>108.8</v>
      </c>
    </row>
    <row r="59" spans="2:9" ht="13.5">
      <c r="B59" s="7">
        <v>1967</v>
      </c>
      <c r="C59" s="10">
        <f t="shared" si="4"/>
        <v>26049.173626733944</v>
      </c>
      <c r="I59">
        <v>115.8</v>
      </c>
    </row>
    <row r="60" spans="2:9" ht="13.5">
      <c r="B60" s="7">
        <v>1968</v>
      </c>
      <c r="C60" s="10">
        <f t="shared" si="4"/>
        <v>28163.70067415449</v>
      </c>
      <c r="I60">
        <v>125.2</v>
      </c>
    </row>
    <row r="61" spans="2:9" ht="13.5">
      <c r="B61" s="7">
        <v>1969</v>
      </c>
      <c r="C61" s="10">
        <f t="shared" si="4"/>
        <v>30075.773004268805</v>
      </c>
      <c r="I61">
        <v>133.7</v>
      </c>
    </row>
    <row r="62" spans="2:9" ht="13.5">
      <c r="B62" s="7">
        <v>1970</v>
      </c>
      <c r="C62" s="10">
        <f t="shared" si="4"/>
        <v>32820.1591721976</v>
      </c>
      <c r="I62">
        <v>145.9</v>
      </c>
    </row>
    <row r="64" ht="13.5">
      <c r="B64" t="s">
        <v>8</v>
      </c>
    </row>
    <row r="65" spans="1:2" ht="13.5">
      <c r="A65" t="s">
        <v>11</v>
      </c>
      <c r="B65" t="s">
        <v>9</v>
      </c>
    </row>
    <row r="66" spans="1:2" ht="13.5">
      <c r="A66" t="s">
        <v>10</v>
      </c>
      <c r="B66" t="s">
        <v>9</v>
      </c>
    </row>
    <row r="67" spans="1:4" ht="13.5">
      <c r="A67" t="s">
        <v>12</v>
      </c>
      <c r="B67" t="s">
        <v>13</v>
      </c>
      <c r="D67" t="s">
        <v>14</v>
      </c>
    </row>
    <row r="68" spans="1:2" ht="13.5">
      <c r="A68" t="s">
        <v>15</v>
      </c>
      <c r="B68" t="s">
        <v>18</v>
      </c>
    </row>
    <row r="69" spans="1:2" ht="13.5">
      <c r="A69" t="s">
        <v>16</v>
      </c>
      <c r="B69" t="s">
        <v>17</v>
      </c>
    </row>
    <row r="157" spans="2:4" ht="13.5">
      <c r="B157">
        <f>B161-B162</f>
        <v>848.64</v>
      </c>
      <c r="D157">
        <f>D161-D162</f>
        <v>1022.94</v>
      </c>
    </row>
    <row r="160" spans="2:4" ht="13.5">
      <c r="B160">
        <v>2857.4</v>
      </c>
      <c r="D160">
        <v>3533.9</v>
      </c>
    </row>
    <row r="161" spans="2:4" ht="13.5">
      <c r="B161">
        <v>909.85</v>
      </c>
      <c r="D161">
        <v>1093.14</v>
      </c>
    </row>
    <row r="162" spans="2:4" ht="13.5">
      <c r="B162">
        <v>61.21</v>
      </c>
      <c r="D162">
        <v>70.2</v>
      </c>
    </row>
    <row r="163" spans="2:4" ht="13.5">
      <c r="B163">
        <v>33.72</v>
      </c>
      <c r="D163">
        <v>37.57</v>
      </c>
    </row>
    <row r="164" spans="2:4" ht="13.5">
      <c r="B164">
        <v>541.22</v>
      </c>
      <c r="D164">
        <v>741.12</v>
      </c>
    </row>
    <row r="165" spans="2:4" ht="13.5">
      <c r="B165">
        <v>164.23</v>
      </c>
      <c r="D165">
        <v>176.01</v>
      </c>
    </row>
    <row r="166" spans="2:4" ht="13.5">
      <c r="B166">
        <v>44.06</v>
      </c>
      <c r="D166">
        <v>66.17</v>
      </c>
    </row>
    <row r="167" spans="2:4" ht="13.5">
      <c r="B167">
        <v>36.42</v>
      </c>
      <c r="D167">
        <v>52.37</v>
      </c>
    </row>
    <row r="168" spans="2:4" ht="13.5">
      <c r="B168">
        <v>156.02</v>
      </c>
      <c r="D168">
        <v>199.09</v>
      </c>
    </row>
    <row r="169" spans="2:4" ht="13.5">
      <c r="B169">
        <v>124.78</v>
      </c>
      <c r="D169">
        <v>184.25</v>
      </c>
    </row>
    <row r="170" spans="2:4" ht="13.5">
      <c r="B170">
        <v>442.46</v>
      </c>
      <c r="D170">
        <v>558.04</v>
      </c>
    </row>
    <row r="171" spans="2:4" ht="13.5">
      <c r="B171">
        <v>62.48</v>
      </c>
      <c r="D171">
        <v>71.11</v>
      </c>
    </row>
    <row r="172" spans="2:4" ht="13.5">
      <c r="B172">
        <v>68.57</v>
      </c>
      <c r="D172">
        <v>69.31</v>
      </c>
    </row>
    <row r="173" spans="2:4" ht="13.5">
      <c r="B173">
        <v>168.02</v>
      </c>
      <c r="D173">
        <v>199.46</v>
      </c>
    </row>
    <row r="174" spans="2:4" ht="13.5">
      <c r="B174">
        <v>266.77</v>
      </c>
      <c r="D174">
        <v>322.88</v>
      </c>
    </row>
    <row r="175" spans="2:4" ht="13.5">
      <c r="B175">
        <v>95.14</v>
      </c>
      <c r="D175">
        <v>120.83</v>
      </c>
    </row>
    <row r="178" spans="2:4" ht="13.5">
      <c r="B178">
        <f>B179+B181+B182+B183+B184+B186+B188+B189+B190+B191+B192</f>
        <v>2538.8</v>
      </c>
      <c r="D178">
        <f>D179+D181+D182+D183+D184+D186+D188+D189+D190+D191+D192</f>
        <v>2710.1</v>
      </c>
    </row>
    <row r="179" spans="2:4" ht="13.5">
      <c r="B179">
        <v>747.76</v>
      </c>
      <c r="D179">
        <v>760.11</v>
      </c>
    </row>
    <row r="180" spans="2:4" ht="13.5">
      <c r="B180">
        <v>55.64</v>
      </c>
      <c r="D180">
        <v>75.64</v>
      </c>
    </row>
    <row r="181" spans="2:4" ht="13.5">
      <c r="B181">
        <v>30.82</v>
      </c>
      <c r="D181">
        <v>30.84</v>
      </c>
    </row>
    <row r="182" spans="2:4" ht="13.5">
      <c r="B182">
        <v>522.87</v>
      </c>
      <c r="D182">
        <v>604.99</v>
      </c>
    </row>
    <row r="183" spans="2:4" ht="13.5">
      <c r="B183">
        <v>148.43</v>
      </c>
      <c r="D183">
        <v>146.27</v>
      </c>
    </row>
    <row r="184" spans="2:4" ht="13.5">
      <c r="B184">
        <v>43.64</v>
      </c>
      <c r="D184">
        <v>48.58</v>
      </c>
    </row>
    <row r="185" spans="2:4" ht="13.5">
      <c r="B185">
        <v>37.22</v>
      </c>
      <c r="D185">
        <v>42.09</v>
      </c>
    </row>
    <row r="186" spans="2:4" ht="13.5">
      <c r="B186">
        <v>142.36</v>
      </c>
      <c r="D186">
        <v>157.98</v>
      </c>
    </row>
    <row r="187" spans="2:4" ht="13.5">
      <c r="B187">
        <v>112.83</v>
      </c>
      <c r="D187">
        <v>123.31</v>
      </c>
    </row>
    <row r="188" spans="2:4" ht="13.5">
      <c r="B188">
        <v>411.97</v>
      </c>
      <c r="D188">
        <v>456.8</v>
      </c>
    </row>
    <row r="189" spans="2:4" ht="13.5">
      <c r="B189">
        <v>52.25</v>
      </c>
      <c r="D189">
        <v>53.95</v>
      </c>
    </row>
    <row r="190" spans="2:4" ht="13.5">
      <c r="B190">
        <v>61.87</v>
      </c>
      <c r="D190">
        <v>65.19</v>
      </c>
    </row>
    <row r="191" spans="2:4" ht="13.5">
      <c r="B191">
        <v>143.38</v>
      </c>
      <c r="D191">
        <v>141.94</v>
      </c>
    </row>
    <row r="192" spans="2:4" ht="13.5">
      <c r="B192">
        <v>233.45</v>
      </c>
      <c r="D192">
        <v>243.45</v>
      </c>
    </row>
    <row r="193" spans="2:4" ht="13.5">
      <c r="B193">
        <v>83</v>
      </c>
      <c r="D193">
        <v>87.28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</dc:creator>
  <cp:keywords/>
  <dc:description/>
  <cp:lastModifiedBy>TX66H</cp:lastModifiedBy>
  <dcterms:created xsi:type="dcterms:W3CDTF">2011-05-26T00:44:51Z</dcterms:created>
  <dcterms:modified xsi:type="dcterms:W3CDTF">2011-05-28T01:49:08Z</dcterms:modified>
  <cp:category/>
  <cp:version/>
  <cp:contentType/>
  <cp:contentStatus/>
</cp:coreProperties>
</file>